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19320" windowHeight="15480"/>
  </bookViews>
  <sheets>
    <sheet name="без учета счетов бюджета" sheetId="1" r:id="rId1"/>
  </sheets>
  <definedNames>
    <definedName name="_xlnm.Print_Titles" localSheetId="0">'без учета счетов бюджета'!$15:$17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5" i="1"/>
  <c r="H65"/>
  <c r="F65"/>
  <c r="G32" l="1"/>
  <c r="H32"/>
  <c r="F32"/>
  <c r="G59" l="1"/>
  <c r="H59"/>
  <c r="F59"/>
  <c r="H79" l="1"/>
  <c r="G79"/>
  <c r="F79"/>
  <c r="H77"/>
  <c r="G77"/>
  <c r="F77"/>
  <c r="H75"/>
  <c r="G75"/>
  <c r="F75"/>
  <c r="H73"/>
  <c r="G73"/>
  <c r="F73"/>
  <c r="H71"/>
  <c r="G71"/>
  <c r="G67" s="1"/>
  <c r="F71"/>
  <c r="H69"/>
  <c r="G69"/>
  <c r="F69"/>
  <c r="H62"/>
  <c r="G62"/>
  <c r="F62"/>
  <c r="H57"/>
  <c r="G57"/>
  <c r="F57"/>
  <c r="H55"/>
  <c r="G55"/>
  <c r="F55"/>
  <c r="H53"/>
  <c r="G53"/>
  <c r="F53"/>
  <c r="H49"/>
  <c r="G49"/>
  <c r="F49"/>
  <c r="H46"/>
  <c r="G46"/>
  <c r="F46"/>
  <c r="H44"/>
  <c r="G44"/>
  <c r="F44"/>
  <c r="H42"/>
  <c r="G42"/>
  <c r="F42"/>
  <c r="H40"/>
  <c r="G40"/>
  <c r="F40"/>
  <c r="H37"/>
  <c r="G37"/>
  <c r="F37"/>
  <c r="F34" s="1"/>
  <c r="H28"/>
  <c r="G28"/>
  <c r="F28"/>
  <c r="H24"/>
  <c r="G24"/>
  <c r="F24"/>
  <c r="H30"/>
  <c r="G30"/>
  <c r="F30"/>
  <c r="H26"/>
  <c r="G26"/>
  <c r="F26"/>
  <c r="H22"/>
  <c r="G22"/>
  <c r="F22"/>
  <c r="H20"/>
  <c r="G20"/>
  <c r="F20"/>
  <c r="H48" l="1"/>
  <c r="F48"/>
  <c r="G48"/>
  <c r="H67"/>
  <c r="F19"/>
  <c r="F67"/>
  <c r="F81"/>
  <c r="G19"/>
  <c r="H19"/>
  <c r="H34"/>
  <c r="G34"/>
  <c r="H18" l="1"/>
  <c r="H81" s="1"/>
  <c r="F18"/>
  <c r="G18"/>
  <c r="G81" s="1"/>
</calcChain>
</file>

<file path=xl/sharedStrings.xml><?xml version="1.0" encoding="utf-8"?>
<sst xmlns="http://schemas.openxmlformats.org/spreadsheetml/2006/main" count="228" uniqueCount="104">
  <si>
    <t>к решению Собрания депутатов</t>
  </si>
  <si>
    <t>Звениговского муниципального района</t>
  </si>
  <si>
    <t>Р А С П Р Е Д Е Л Е Н И Е</t>
  </si>
  <si>
    <t>бюджетных ассигнований по целевым статьям</t>
  </si>
  <si>
    <t>(муниципальным программам и непрограмным направлениям деятельности),</t>
  </si>
  <si>
    <t xml:space="preserve">группам видов расходов, разделам, подразделам классификации расходов бюджета </t>
  </si>
  <si>
    <t>Наименование показателя</t>
  </si>
  <si>
    <t>ЦС</t>
  </si>
  <si>
    <t>ВР</t>
  </si>
  <si>
    <t>Рз</t>
  </si>
  <si>
    <t>ПР</t>
  </si>
  <si>
    <t>Закупка товаров, работ и услуг для обеспечения государственных (муниципальных) нужд</t>
  </si>
  <si>
    <t>200</t>
  </si>
  <si>
    <t>05</t>
  </si>
  <si>
    <t>03</t>
  </si>
  <si>
    <t>Мероприятия в области коммунального хозяйства</t>
  </si>
  <si>
    <t>02</t>
  </si>
  <si>
    <t xml:space="preserve">Осуществление целевых мероприятий в отношении автомобильных дорог общего пользования местного значения </t>
  </si>
  <si>
    <t>04</t>
  </si>
  <si>
    <t>09</t>
  </si>
  <si>
    <t>Капитальный ремонт и ремонт автомобильных дорог общего пользования местного значения  и искусственных сооружений на них</t>
  </si>
  <si>
    <t>Осуществление целевых мероприятий в отношении автомобильных дорог общего пользования местного значения (софинансирование)</t>
  </si>
  <si>
    <t>Капитальный ремонт и ремонт автомобильных дорог общего пользования местного значения  и искусственных сооружений на них (софинансирование)</t>
  </si>
  <si>
    <t>Иные бюджетные ассигнования</t>
  </si>
  <si>
    <t>800</t>
  </si>
  <si>
    <t>01</t>
  </si>
  <si>
    <t>11</t>
  </si>
  <si>
    <t>Осуществление мероприятий в области обеспечения первичных мер пожарной безопасности</t>
  </si>
  <si>
    <t>10</t>
  </si>
  <si>
    <t>100</t>
  </si>
  <si>
    <t>13</t>
  </si>
  <si>
    <t>12</t>
  </si>
  <si>
    <t>Организация ритуальных услуг и содержание мест захоронения</t>
  </si>
  <si>
    <t>Прочие мероприятия по благоустройству территории поселения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</si>
  <si>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</si>
  <si>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Социальное обеспечение и иные выплаты населению</t>
  </si>
  <si>
    <t>300</t>
  </si>
  <si>
    <t>Условно утверждаемые расходы</t>
  </si>
  <si>
    <t>Приложение № 5</t>
  </si>
  <si>
    <t xml:space="preserve"> Республики Марий Эл на 2024 год</t>
  </si>
  <si>
    <t>и на плановый период 2025 и 2026 годов"</t>
  </si>
  <si>
    <t>Комплекс процессных мероприятий «Безопасность жизнедеятельности поселения»</t>
  </si>
  <si>
    <t>Комплекс процессных мероприятий "Благоустройство территории поселения"</t>
  </si>
  <si>
    <t>Организация освещения улиц в населенных пунктах поселения</t>
  </si>
  <si>
    <t>Исполнение судебных актов Российской федерации и мировых соглашений по возмещению причиненного вреда</t>
  </si>
  <si>
    <t>Озеленение территорий</t>
  </si>
  <si>
    <t>Организация сбора и вывоза бытовых отходов и мусора</t>
  </si>
  <si>
    <t>Комплекс процессных мероприятий "Обеспечение деятельности  администрации"</t>
  </si>
  <si>
    <t>Центральный аппарат</t>
  </si>
  <si>
    <t>Глава местной администрации (исполнительно - распорядительного органа муниципального образования)</t>
  </si>
  <si>
    <t>Резервные фонды местных администраций</t>
  </si>
  <si>
    <t xml:space="preserve">Формирование системы документов территориального планирования </t>
  </si>
  <si>
    <t>Содержание имущества казны</t>
  </si>
  <si>
    <t>Комплекс процессных мероприятий "Развитие жилищной и коммунальной инфраструктуры"</t>
  </si>
  <si>
    <t>А140726520</t>
  </si>
  <si>
    <t>Снос аварийного жилищного фонда</t>
  </si>
  <si>
    <t>Комплекс процессных мероприятий "Развитие на территории поселения физической культуры и массового спорта"</t>
  </si>
  <si>
    <t>Содержание и обеспечение деятельности организации физической культуры и спорта</t>
  </si>
  <si>
    <t xml:space="preserve">Пенсии за выслугу лет лицам, замещавшим должности муниципальной службы </t>
  </si>
  <si>
    <t>9990026150</t>
  </si>
  <si>
    <t>Б140526800</t>
  </si>
  <si>
    <t>Выполнение других обязательств органов местного самоуправления</t>
  </si>
  <si>
    <t>Ч100000000</t>
  </si>
  <si>
    <t>Ч140400000</t>
  </si>
  <si>
    <t>Ч140426600</t>
  </si>
  <si>
    <t>Ч140426700</t>
  </si>
  <si>
    <t>Ч140426701</t>
  </si>
  <si>
    <t>Ч140426710</t>
  </si>
  <si>
    <t>Ч140426711</t>
  </si>
  <si>
    <t>Ч140500000</t>
  </si>
  <si>
    <t>Ч140526800</t>
  </si>
  <si>
    <t>Ч140526810</t>
  </si>
  <si>
    <t>Ч140526820</t>
  </si>
  <si>
    <t>Ч140526830</t>
  </si>
  <si>
    <t>Ч140526850</t>
  </si>
  <si>
    <t>Ч140600000</t>
  </si>
  <si>
    <t>Ч140626020</t>
  </si>
  <si>
    <t>Ч140626030</t>
  </si>
  <si>
    <t>Ч140626050</t>
  </si>
  <si>
    <t>Ч140626070</t>
  </si>
  <si>
    <t>Ч140626080</t>
  </si>
  <si>
    <t>Ч140626110</t>
  </si>
  <si>
    <t>Ч140700000</t>
  </si>
  <si>
    <t>Ч140726500</t>
  </si>
  <si>
    <t>Ч140726520</t>
  </si>
  <si>
    <t>Ч140726530</t>
  </si>
  <si>
    <t>Ч100800000</t>
  </si>
  <si>
    <t>Ч100826130</t>
  </si>
  <si>
    <t>Ч101000000</t>
  </si>
  <si>
    <t>Ч101012010</t>
  </si>
  <si>
    <t xml:space="preserve">"О бюджете Черноозерского сельского поселения </t>
  </si>
  <si>
    <t>Черноозерского сельского поселения на 2024 год и на плановый период 2025 и 2026 годов</t>
  </si>
  <si>
    <t xml:space="preserve"> 2024 год</t>
  </si>
  <si>
    <t xml:space="preserve"> 2025 год</t>
  </si>
  <si>
    <t xml:space="preserve"> 2026 год</t>
  </si>
  <si>
    <t>Муниципальная программа «Развитие территории в Черноозерском сельском поселении Звениговского района Республики Марий Эл на 2024-2030 годы»</t>
  </si>
  <si>
    <t>(тыс.рублей)</t>
  </si>
  <si>
    <t>Итого расходов</t>
  </si>
  <si>
    <t>Ч140426732</t>
  </si>
  <si>
    <t>Ремонт автомобильных дорог общего пользования за счет финансовой помощи из бюджета Звениговского района</t>
  </si>
  <si>
    <t>Формирование системы документов территориального планирования</t>
  </si>
  <si>
    <t>Ч140651180</t>
  </si>
  <si>
    <t>Осуществление первичного воинского учета органами местного самоуправления поселений, муниципальных и городских округов</t>
  </si>
  <si>
    <t xml:space="preserve">от    "18  " декабря 2023 года №219          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</si>
</sst>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0.0"/>
  </numFmts>
  <fonts count="6">
    <font>
      <sz val="11"/>
      <name val="Calibri"/>
    </font>
    <font>
      <sz val="14"/>
      <color rgb="FF000000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0"/>
      <color rgb="FF000000"/>
      <name val="Arial CYR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theme="0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5" fillId="0" borderId="1">
      <alignment vertical="top" wrapText="1"/>
    </xf>
  </cellStyleXfs>
  <cellXfs count="55">
    <xf numFmtId="0" fontId="0" fillId="0" borderId="0" xfId="0"/>
    <xf numFmtId="0" fontId="1" fillId="2" borderId="0" xfId="0" applyFont="1" applyFill="1" applyAlignment="1">
      <alignment horizontal="right" wrapText="1"/>
    </xf>
    <xf numFmtId="0" fontId="1" fillId="2" borderId="0" xfId="0" applyFont="1" applyFill="1" applyAlignment="1">
      <alignment wrapText="1"/>
    </xf>
    <xf numFmtId="0" fontId="2" fillId="3" borderId="0" xfId="0" applyFont="1" applyFill="1" applyAlignment="1">
      <alignment vertical="center" wrapText="1"/>
    </xf>
    <xf numFmtId="49" fontId="1" fillId="3" borderId="0" xfId="0" applyNumberFormat="1" applyFont="1" applyFill="1" applyAlignment="1">
      <alignment horizontal="center" vertical="center" shrinkToFit="1"/>
    </xf>
    <xf numFmtId="49" fontId="2" fillId="3" borderId="0" xfId="0" applyNumberFormat="1" applyFont="1" applyFill="1" applyAlignment="1">
      <alignment horizontal="center" vertical="center"/>
    </xf>
    <xf numFmtId="0" fontId="2" fillId="0" borderId="0" xfId="0" applyFont="1" applyAlignment="1">
      <alignment vertical="center" wrapText="1"/>
    </xf>
    <xf numFmtId="49" fontId="1" fillId="0" borderId="0" xfId="0" applyNumberFormat="1" applyFont="1" applyAlignment="1">
      <alignment horizontal="center" vertical="center" shrinkToFit="1"/>
    </xf>
    <xf numFmtId="49" fontId="2" fillId="2" borderId="0" xfId="0" applyNumberFormat="1" applyFont="1" applyFill="1" applyAlignment="1">
      <alignment horizontal="center" vertical="center" shrinkToFit="1"/>
    </xf>
    <xf numFmtId="164" fontId="1" fillId="2" borderId="0" xfId="0" applyNumberFormat="1" applyFont="1" applyFill="1" applyAlignment="1">
      <alignment horizontal="center" vertical="center" shrinkToFit="1"/>
    </xf>
    <xf numFmtId="0" fontId="2" fillId="3" borderId="0" xfId="0" applyFont="1" applyFill="1" applyAlignment="1">
      <alignment horizontal="justify" vertical="center" wrapText="1"/>
    </xf>
    <xf numFmtId="0" fontId="2" fillId="0" borderId="0" xfId="0" applyFont="1" applyAlignment="1">
      <alignment horizontal="left" vertical="center" wrapText="1"/>
    </xf>
    <xf numFmtId="49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2" borderId="0" xfId="0" applyFont="1" applyFill="1" applyAlignment="1">
      <alignment horizontal="left" vertical="center" wrapText="1"/>
    </xf>
    <xf numFmtId="0" fontId="2" fillId="0" borderId="0" xfId="0" applyFont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horizontal="left"/>
    </xf>
    <xf numFmtId="49" fontId="3" fillId="2" borderId="0" xfId="0" applyNumberFormat="1" applyFont="1" applyFill="1" applyAlignment="1">
      <alignment horizontal="center" vertical="center" shrinkToFit="1"/>
    </xf>
    <xf numFmtId="0" fontId="4" fillId="0" borderId="0" xfId="0" applyFont="1" applyAlignment="1">
      <alignment horizontal="center" vertical="center" wrapText="1"/>
    </xf>
    <xf numFmtId="165" fontId="4" fillId="0" borderId="0" xfId="0" applyNumberFormat="1" applyFont="1" applyAlignment="1">
      <alignment horizontal="center" vertical="center" wrapText="1"/>
    </xf>
    <xf numFmtId="49" fontId="4" fillId="3" borderId="0" xfId="0" applyNumberFormat="1" applyFont="1" applyFill="1" applyAlignment="1">
      <alignment horizontal="center" vertical="center" shrinkToFit="1"/>
    </xf>
    <xf numFmtId="49" fontId="4" fillId="0" borderId="0" xfId="0" applyNumberFormat="1" applyFont="1" applyAlignment="1">
      <alignment horizontal="center" vertical="center" shrinkToFit="1"/>
    </xf>
    <xf numFmtId="0" fontId="3" fillId="3" borderId="0" xfId="0" applyFont="1" applyFill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4" fillId="3" borderId="0" xfId="0" applyFont="1" applyFill="1" applyAlignment="1">
      <alignment horizontal="justify" vertical="center" wrapText="1"/>
    </xf>
    <xf numFmtId="49" fontId="2" fillId="3" borderId="0" xfId="0" applyNumberFormat="1" applyFont="1" applyFill="1" applyAlignment="1">
      <alignment horizontal="left" vertical="center" wrapText="1"/>
    </xf>
    <xf numFmtId="0" fontId="3" fillId="3" borderId="0" xfId="0" applyFont="1" applyFill="1" applyAlignment="1">
      <alignment horizontal="justify" vertical="center"/>
    </xf>
    <xf numFmtId="49" fontId="4" fillId="0" borderId="0" xfId="0" applyNumberFormat="1" applyFont="1" applyAlignment="1">
      <alignment horizontal="center" vertical="center" wrapText="1"/>
    </xf>
    <xf numFmtId="165" fontId="3" fillId="0" borderId="0" xfId="0" applyNumberFormat="1" applyFont="1" applyAlignment="1">
      <alignment horizontal="center" vertical="center"/>
    </xf>
    <xf numFmtId="0" fontId="3" fillId="3" borderId="0" xfId="0" applyFont="1" applyFill="1" applyAlignment="1">
      <alignment horizontal="justify" vertical="center" wrapText="1"/>
    </xf>
    <xf numFmtId="49" fontId="3" fillId="3" borderId="0" xfId="0" applyNumberFormat="1" applyFont="1" applyFill="1" applyAlignment="1">
      <alignment horizontal="center" vertical="center"/>
    </xf>
    <xf numFmtId="0" fontId="3" fillId="0" borderId="0" xfId="0" applyFont="1" applyAlignment="1">
      <alignment vertical="center" wrapText="1"/>
    </xf>
    <xf numFmtId="49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49" fontId="3" fillId="3" borderId="0" xfId="0" applyNumberFormat="1" applyFont="1" applyFill="1" applyAlignment="1">
      <alignment horizontal="center" vertical="center" shrinkToFit="1"/>
    </xf>
    <xf numFmtId="0" fontId="1" fillId="0" borderId="0" xfId="1" applyFont="1" applyBorder="1" applyAlignment="1">
      <alignment horizontal="justify" vertical="center" wrapText="1"/>
    </xf>
    <xf numFmtId="49" fontId="4" fillId="0" borderId="0" xfId="0" applyNumberFormat="1" applyFont="1" applyAlignment="1">
      <alignment horizontal="justify" vertical="center" wrapText="1"/>
    </xf>
    <xf numFmtId="0" fontId="3" fillId="0" borderId="0" xfId="0" applyFont="1" applyAlignment="1">
      <alignment horizontal="justify" vertical="center" wrapText="1"/>
    </xf>
    <xf numFmtId="0" fontId="4" fillId="3" borderId="0" xfId="0" applyFont="1" applyFill="1" applyAlignment="1">
      <alignment horizontal="left" vertical="center" wrapText="1"/>
    </xf>
    <xf numFmtId="0" fontId="3" fillId="0" borderId="0" xfId="0" applyFont="1" applyAlignment="1">
      <alignment vertical="center"/>
    </xf>
    <xf numFmtId="0" fontId="3" fillId="0" borderId="0" xfId="0" applyFont="1"/>
    <xf numFmtId="165" fontId="3" fillId="2" borderId="0" xfId="0" applyNumberFormat="1" applyFont="1" applyFill="1" applyAlignment="1">
      <alignment horizontal="center" vertical="center"/>
    </xf>
    <xf numFmtId="0" fontId="3" fillId="0" borderId="0" xfId="0" applyFont="1" applyAlignment="1">
      <alignment vertical="top" wrapText="1"/>
    </xf>
    <xf numFmtId="0" fontId="1" fillId="0" borderId="2" xfId="0" applyFont="1" applyBorder="1" applyAlignment="1">
      <alignment horizontal="center" vertical="center" wrapText="1"/>
    </xf>
    <xf numFmtId="165" fontId="3" fillId="0" borderId="0" xfId="0" applyNumberFormat="1" applyFont="1" applyAlignment="1">
      <alignment horizontal="center"/>
    </xf>
    <xf numFmtId="0" fontId="1" fillId="2" borderId="0" xfId="0" applyFont="1" applyFill="1" applyAlignment="1">
      <alignment horizontal="center" wrapText="1"/>
    </xf>
    <xf numFmtId="0" fontId="1" fillId="0" borderId="0" xfId="0" applyFont="1" applyAlignment="1">
      <alignment horizontal="right"/>
    </xf>
    <xf numFmtId="0" fontId="1" fillId="2" borderId="0" xfId="0" applyFont="1" applyFill="1" applyAlignment="1">
      <alignment horizontal="center"/>
    </xf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2" borderId="0" xfId="0" applyFont="1" applyFill="1" applyAlignment="1">
      <alignment horizontal="right" wrapText="1"/>
    </xf>
    <xf numFmtId="0" fontId="1" fillId="2" borderId="0" xfId="0" applyFont="1" applyFill="1" applyAlignment="1">
      <alignment horizontal="right" vertical="center" wrapText="1"/>
    </xf>
  </cellXfs>
  <cellStyles count="2">
    <cellStyle name="xl61" xfId="1"/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23"/>
  <sheetViews>
    <sheetView tabSelected="1" zoomScale="87" zoomScaleNormal="87" workbookViewId="0">
      <selection activeCell="A7" sqref="A7:H7"/>
    </sheetView>
  </sheetViews>
  <sheetFormatPr defaultColWidth="9.140625" defaultRowHeight="15" outlineLevelRow="5"/>
  <cols>
    <col min="1" max="1" width="77.42578125" customWidth="1"/>
    <col min="2" max="2" width="16.85546875" customWidth="1"/>
    <col min="3" max="3" width="7.85546875" customWidth="1"/>
    <col min="4" max="4" width="6.85546875" customWidth="1"/>
    <col min="5" max="5" width="7" customWidth="1"/>
    <col min="6" max="6" width="12.5703125" customWidth="1"/>
    <col min="7" max="7" width="14" customWidth="1"/>
    <col min="8" max="8" width="14.7109375" customWidth="1"/>
    <col min="9" max="9" width="9.140625" bestFit="1" customWidth="1"/>
  </cols>
  <sheetData>
    <row r="1" spans="1:8" ht="18.75" customHeight="1">
      <c r="A1" s="53" t="s">
        <v>38</v>
      </c>
      <c r="B1" s="53"/>
      <c r="C1" s="53"/>
      <c r="D1" s="53"/>
      <c r="E1" s="53"/>
      <c r="F1" s="53"/>
      <c r="G1" s="53"/>
      <c r="H1" s="53"/>
    </row>
    <row r="2" spans="1:8" ht="18.75" customHeight="1">
      <c r="A2" s="53" t="s">
        <v>0</v>
      </c>
      <c r="B2" s="53"/>
      <c r="C2" s="53"/>
      <c r="D2" s="53"/>
      <c r="E2" s="53"/>
      <c r="F2" s="53"/>
      <c r="G2" s="53"/>
      <c r="H2" s="53"/>
    </row>
    <row r="3" spans="1:8" ht="18.75" customHeight="1">
      <c r="A3" s="53" t="s">
        <v>90</v>
      </c>
      <c r="B3" s="53"/>
      <c r="C3" s="53"/>
      <c r="D3" s="53"/>
      <c r="E3" s="53"/>
      <c r="F3" s="53"/>
      <c r="G3" s="53"/>
      <c r="H3" s="53"/>
    </row>
    <row r="4" spans="1:8" ht="18.75" customHeight="1">
      <c r="A4" s="1"/>
      <c r="B4" s="54" t="s">
        <v>1</v>
      </c>
      <c r="C4" s="54"/>
      <c r="D4" s="54"/>
      <c r="E4" s="54"/>
      <c r="F4" s="54"/>
      <c r="G4" s="54"/>
      <c r="H4" s="54"/>
    </row>
    <row r="5" spans="1:8" ht="18.75" customHeight="1">
      <c r="A5" s="53" t="s">
        <v>39</v>
      </c>
      <c r="B5" s="53"/>
      <c r="C5" s="53"/>
      <c r="D5" s="53"/>
      <c r="E5" s="53"/>
      <c r="F5" s="53"/>
      <c r="G5" s="53"/>
      <c r="H5" s="53"/>
    </row>
    <row r="6" spans="1:8" ht="18.75" customHeight="1">
      <c r="A6" s="53" t="s">
        <v>40</v>
      </c>
      <c r="B6" s="53"/>
      <c r="C6" s="53"/>
      <c r="D6" s="53"/>
      <c r="E6" s="53"/>
      <c r="F6" s="53"/>
      <c r="G6" s="53"/>
      <c r="H6" s="53"/>
    </row>
    <row r="7" spans="1:8" ht="18.75" customHeight="1">
      <c r="A7" s="53" t="s">
        <v>103</v>
      </c>
      <c r="B7" s="53"/>
      <c r="C7" s="53"/>
      <c r="D7" s="53"/>
      <c r="E7" s="53"/>
      <c r="F7" s="53"/>
      <c r="G7" s="53"/>
      <c r="H7" s="53"/>
    </row>
    <row r="8" spans="1:8" ht="18.75">
      <c r="A8" s="2"/>
      <c r="B8" s="2"/>
      <c r="C8" s="2"/>
      <c r="D8" s="2"/>
      <c r="E8" s="2"/>
      <c r="F8" s="2"/>
    </row>
    <row r="9" spans="1:8" ht="18.75" customHeight="1">
      <c r="A9" s="47" t="s">
        <v>2</v>
      </c>
      <c r="B9" s="47"/>
      <c r="C9" s="47"/>
      <c r="D9" s="47"/>
      <c r="E9" s="47"/>
      <c r="F9" s="47"/>
      <c r="G9" s="47"/>
      <c r="H9" s="47"/>
    </row>
    <row r="10" spans="1:8" ht="18.75" customHeight="1">
      <c r="A10" s="47" t="s">
        <v>3</v>
      </c>
      <c r="B10" s="47"/>
      <c r="C10" s="47"/>
      <c r="D10" s="47"/>
      <c r="E10" s="47"/>
      <c r="F10" s="47"/>
      <c r="G10" s="47"/>
      <c r="H10" s="47"/>
    </row>
    <row r="11" spans="1:8" ht="15" customHeight="1">
      <c r="A11" s="47" t="s">
        <v>4</v>
      </c>
      <c r="B11" s="47"/>
      <c r="C11" s="47"/>
      <c r="D11" s="47"/>
      <c r="E11" s="47"/>
      <c r="F11" s="47"/>
      <c r="G11" s="47"/>
      <c r="H11" s="47"/>
    </row>
    <row r="12" spans="1:8" ht="16.5" customHeight="1">
      <c r="A12" s="49" t="s">
        <v>5</v>
      </c>
      <c r="B12" s="49"/>
      <c r="C12" s="49"/>
      <c r="D12" s="49"/>
      <c r="E12" s="49"/>
      <c r="F12" s="49"/>
      <c r="G12" s="49"/>
      <c r="H12" s="49"/>
    </row>
    <row r="13" spans="1:8" ht="16.5" customHeight="1">
      <c r="A13" s="49" t="s">
        <v>91</v>
      </c>
      <c r="B13" s="49"/>
      <c r="C13" s="49"/>
      <c r="D13" s="49"/>
      <c r="E13" s="49"/>
      <c r="F13" s="49"/>
      <c r="G13" s="49"/>
      <c r="H13" s="49"/>
    </row>
    <row r="14" spans="1:8" ht="16.5" customHeight="1">
      <c r="A14" s="48" t="s">
        <v>96</v>
      </c>
      <c r="B14" s="48"/>
      <c r="C14" s="48"/>
      <c r="D14" s="48"/>
      <c r="E14" s="48"/>
      <c r="F14" s="48"/>
      <c r="G14" s="48"/>
      <c r="H14" s="48"/>
    </row>
    <row r="15" spans="1:8" ht="26.25" customHeight="1">
      <c r="A15" s="51" t="s">
        <v>6</v>
      </c>
      <c r="B15" s="51" t="s">
        <v>7</v>
      </c>
      <c r="C15" s="51" t="s">
        <v>8</v>
      </c>
      <c r="D15" s="51" t="s">
        <v>9</v>
      </c>
      <c r="E15" s="51" t="s">
        <v>10</v>
      </c>
      <c r="F15" s="51" t="s">
        <v>92</v>
      </c>
      <c r="G15" s="51" t="s">
        <v>93</v>
      </c>
      <c r="H15" s="51" t="s">
        <v>94</v>
      </c>
    </row>
    <row r="16" spans="1:8" ht="26.25" customHeight="1">
      <c r="A16" s="52"/>
      <c r="B16" s="52"/>
      <c r="C16" s="52"/>
      <c r="D16" s="52"/>
      <c r="E16" s="52"/>
      <c r="F16" s="52"/>
      <c r="G16" s="52"/>
      <c r="H16" s="52"/>
    </row>
    <row r="17" spans="1:8" ht="26.25" customHeight="1">
      <c r="A17" s="45">
        <v>1</v>
      </c>
      <c r="B17" s="45">
        <v>2</v>
      </c>
      <c r="C17" s="45">
        <v>3</v>
      </c>
      <c r="D17" s="45">
        <v>4</v>
      </c>
      <c r="E17" s="45">
        <v>5</v>
      </c>
      <c r="F17" s="45">
        <v>6</v>
      </c>
      <c r="G17" s="45">
        <v>7</v>
      </c>
      <c r="H17" s="45">
        <v>8</v>
      </c>
    </row>
    <row r="18" spans="1:8" ht="59.25" customHeight="1">
      <c r="A18" s="44" t="s">
        <v>95</v>
      </c>
      <c r="B18" s="19" t="s">
        <v>62</v>
      </c>
      <c r="C18" s="20"/>
      <c r="D18" s="20"/>
      <c r="E18" s="20"/>
      <c r="F18" s="21">
        <f>F19+F34+F48+F67+F75+F77+F79</f>
        <v>3643.25</v>
      </c>
      <c r="G18" s="21">
        <f>G19+G34+G48+G67+G75+G77+G79</f>
        <v>2590.5499999999997</v>
      </c>
      <c r="H18" s="21">
        <f>H19+H34+H48+H67+H75+H77+H79</f>
        <v>2617.1759999999999</v>
      </c>
    </row>
    <row r="19" spans="1:8" ht="43.5" customHeight="1">
      <c r="A19" s="27" t="s">
        <v>41</v>
      </c>
      <c r="B19" s="23" t="s">
        <v>63</v>
      </c>
      <c r="C19" s="20"/>
      <c r="D19" s="20"/>
      <c r="E19" s="20"/>
      <c r="F19" s="21">
        <f>F20+F22+F26+F30+F24+F28</f>
        <v>1415.6259999999997</v>
      </c>
      <c r="G19" s="21">
        <f t="shared" ref="G19:H19" si="0">G20+G22+G26+G30+G24+G28</f>
        <v>471.887</v>
      </c>
      <c r="H19" s="21">
        <f t="shared" si="0"/>
        <v>482.11500000000001</v>
      </c>
    </row>
    <row r="20" spans="1:8" ht="43.5" customHeight="1">
      <c r="A20" s="24" t="s">
        <v>27</v>
      </c>
      <c r="B20" s="23" t="s">
        <v>64</v>
      </c>
      <c r="C20" s="20"/>
      <c r="D20" s="20"/>
      <c r="E20" s="20"/>
      <c r="F20" s="21">
        <f>F21</f>
        <v>100</v>
      </c>
      <c r="G20" s="21">
        <f t="shared" ref="G20:H20" si="1">G21</f>
        <v>100</v>
      </c>
      <c r="H20" s="21">
        <f t="shared" si="1"/>
        <v>100</v>
      </c>
    </row>
    <row r="21" spans="1:8" ht="43.5" customHeight="1">
      <c r="A21" s="24" t="s">
        <v>11</v>
      </c>
      <c r="B21" s="23" t="s">
        <v>64</v>
      </c>
      <c r="C21" s="22" t="s">
        <v>12</v>
      </c>
      <c r="D21" s="22" t="s">
        <v>14</v>
      </c>
      <c r="E21" s="22" t="s">
        <v>28</v>
      </c>
      <c r="F21" s="43">
        <v>100</v>
      </c>
      <c r="G21" s="43">
        <v>100</v>
      </c>
      <c r="H21" s="43">
        <v>100</v>
      </c>
    </row>
    <row r="22" spans="1:8" ht="43.5" customHeight="1">
      <c r="A22" s="28" t="s">
        <v>17</v>
      </c>
      <c r="B22" s="23" t="s">
        <v>65</v>
      </c>
      <c r="C22" s="20"/>
      <c r="D22" s="20"/>
      <c r="E22" s="20"/>
      <c r="F22" s="21">
        <f>F23</f>
        <v>100.57</v>
      </c>
      <c r="G22" s="30">
        <f>G23</f>
        <v>107.49</v>
      </c>
      <c r="H22" s="25">
        <f>H23</f>
        <v>109.9</v>
      </c>
    </row>
    <row r="23" spans="1:8" ht="55.5" customHeight="1">
      <c r="A23" s="24" t="s">
        <v>11</v>
      </c>
      <c r="B23" s="23" t="s">
        <v>65</v>
      </c>
      <c r="C23" s="20">
        <v>200</v>
      </c>
      <c r="D23" s="29" t="s">
        <v>18</v>
      </c>
      <c r="E23" s="29" t="s">
        <v>19</v>
      </c>
      <c r="F23" s="21">
        <v>100.57</v>
      </c>
      <c r="G23" s="21">
        <v>107.49</v>
      </c>
      <c r="H23" s="21">
        <v>109.9</v>
      </c>
    </row>
    <row r="24" spans="1:8" ht="49.5" customHeight="1">
      <c r="A24" s="28" t="s">
        <v>21</v>
      </c>
      <c r="B24" s="23" t="s">
        <v>66</v>
      </c>
      <c r="C24" s="20"/>
      <c r="D24" s="29"/>
      <c r="E24" s="29"/>
      <c r="F24" s="21">
        <f>F25</f>
        <v>2.052</v>
      </c>
      <c r="G24" s="30">
        <f>G25</f>
        <v>2.149</v>
      </c>
      <c r="H24" s="30">
        <f>H25</f>
        <v>2.198</v>
      </c>
    </row>
    <row r="25" spans="1:8" ht="48" customHeight="1">
      <c r="A25" s="24" t="s">
        <v>11</v>
      </c>
      <c r="B25" s="23" t="s">
        <v>66</v>
      </c>
      <c r="C25" s="20">
        <v>200</v>
      </c>
      <c r="D25" s="29" t="s">
        <v>18</v>
      </c>
      <c r="E25" s="29" t="s">
        <v>19</v>
      </c>
      <c r="F25" s="21">
        <v>2.052</v>
      </c>
      <c r="G25" s="21">
        <v>2.149</v>
      </c>
      <c r="H25" s="21">
        <v>2.198</v>
      </c>
    </row>
    <row r="26" spans="1:8" ht="56.25">
      <c r="A26" s="28" t="s">
        <v>20</v>
      </c>
      <c r="B26" s="23" t="s">
        <v>67</v>
      </c>
      <c r="C26" s="20"/>
      <c r="D26" s="20"/>
      <c r="E26" s="20"/>
      <c r="F26" s="21">
        <f>F27</f>
        <v>232.48</v>
      </c>
      <c r="G26" s="30">
        <f>G27</f>
        <v>249.76</v>
      </c>
      <c r="H26" s="30">
        <f>H27</f>
        <v>256.51600000000002</v>
      </c>
    </row>
    <row r="27" spans="1:8" ht="37.5">
      <c r="A27" s="24" t="s">
        <v>11</v>
      </c>
      <c r="B27" s="23" t="s">
        <v>67</v>
      </c>
      <c r="C27" s="20">
        <v>200</v>
      </c>
      <c r="D27" s="29" t="s">
        <v>18</v>
      </c>
      <c r="E27" s="29" t="s">
        <v>19</v>
      </c>
      <c r="F27" s="21">
        <v>232.48</v>
      </c>
      <c r="G27" s="21">
        <v>249.76</v>
      </c>
      <c r="H27" s="21">
        <v>256.51600000000002</v>
      </c>
    </row>
    <row r="28" spans="1:8" ht="59.25" customHeight="1">
      <c r="A28" s="28" t="s">
        <v>22</v>
      </c>
      <c r="B28" s="23" t="s">
        <v>68</v>
      </c>
      <c r="C28" s="20"/>
      <c r="D28" s="29"/>
      <c r="E28" s="29"/>
      <c r="F28" s="21">
        <f>F29</f>
        <v>11.624000000000001</v>
      </c>
      <c r="G28" s="21">
        <f>G29</f>
        <v>12.488</v>
      </c>
      <c r="H28" s="21">
        <f>H29</f>
        <v>13.500999999999999</v>
      </c>
    </row>
    <row r="29" spans="1:8" ht="42.75" customHeight="1">
      <c r="A29" s="24" t="s">
        <v>11</v>
      </c>
      <c r="B29" s="23" t="s">
        <v>68</v>
      </c>
      <c r="C29" s="20">
        <v>200</v>
      </c>
      <c r="D29" s="29" t="s">
        <v>18</v>
      </c>
      <c r="E29" s="29" t="s">
        <v>19</v>
      </c>
      <c r="F29" s="21">
        <v>11.624000000000001</v>
      </c>
      <c r="G29" s="21">
        <v>12.488</v>
      </c>
      <c r="H29" s="21">
        <v>13.500999999999999</v>
      </c>
    </row>
    <row r="30" spans="1:8" ht="61.5" customHeight="1">
      <c r="A30" s="28" t="s">
        <v>99</v>
      </c>
      <c r="B30" s="23" t="s">
        <v>98</v>
      </c>
      <c r="C30" s="20"/>
      <c r="D30" s="20"/>
      <c r="E30" s="20"/>
      <c r="F30" s="21">
        <f>F31</f>
        <v>968.9</v>
      </c>
      <c r="G30" s="30">
        <f>G31</f>
        <v>0</v>
      </c>
      <c r="H30" s="30">
        <f>H31</f>
        <v>0</v>
      </c>
    </row>
    <row r="31" spans="1:8" ht="58.5" customHeight="1">
      <c r="A31" s="24" t="s">
        <v>11</v>
      </c>
      <c r="B31" s="23" t="s">
        <v>98</v>
      </c>
      <c r="C31" s="20">
        <v>200</v>
      </c>
      <c r="D31" s="29" t="s">
        <v>18</v>
      </c>
      <c r="E31" s="29" t="s">
        <v>19</v>
      </c>
      <c r="F31" s="21">
        <v>968.9</v>
      </c>
      <c r="G31" s="21">
        <v>0</v>
      </c>
      <c r="H31" s="21">
        <v>0</v>
      </c>
    </row>
    <row r="32" spans="1:8" ht="58.5" customHeight="1">
      <c r="A32" s="24" t="s">
        <v>100</v>
      </c>
      <c r="B32" s="5" t="s">
        <v>79</v>
      </c>
      <c r="C32" s="20"/>
      <c r="D32" s="29"/>
      <c r="E32" s="29"/>
      <c r="F32" s="21">
        <f>F33</f>
        <v>50.624000000000002</v>
      </c>
      <c r="G32" s="21">
        <f t="shared" ref="G32:H32" si="2">G33</f>
        <v>0</v>
      </c>
      <c r="H32" s="21">
        <f t="shared" si="2"/>
        <v>0</v>
      </c>
    </row>
    <row r="33" spans="1:8" ht="58.5" customHeight="1">
      <c r="A33" s="24" t="s">
        <v>11</v>
      </c>
      <c r="B33" s="5" t="s">
        <v>79</v>
      </c>
      <c r="C33" s="20">
        <v>200</v>
      </c>
      <c r="D33" s="29" t="s">
        <v>18</v>
      </c>
      <c r="E33" s="29" t="s">
        <v>31</v>
      </c>
      <c r="F33" s="21">
        <v>50.624000000000002</v>
      </c>
      <c r="G33" s="21">
        <v>0</v>
      </c>
      <c r="H33" s="21">
        <v>0</v>
      </c>
    </row>
    <row r="34" spans="1:8" ht="46.5" customHeight="1">
      <c r="A34" s="10" t="s">
        <v>42</v>
      </c>
      <c r="B34" s="23" t="s">
        <v>69</v>
      </c>
      <c r="C34" s="20"/>
      <c r="D34" s="20"/>
      <c r="E34" s="20"/>
      <c r="F34" s="21">
        <f>F37+F40+F42+F44+F46</f>
        <v>180</v>
      </c>
      <c r="G34" s="21">
        <f>G37+G40+G42+G44+G46</f>
        <v>150</v>
      </c>
      <c r="H34" s="21">
        <f>H37+H40+H42+H44+H46</f>
        <v>102.761</v>
      </c>
    </row>
    <row r="35" spans="1:8" ht="0.75" customHeight="1">
      <c r="A35" s="10"/>
      <c r="B35" s="23"/>
      <c r="C35" s="20"/>
      <c r="D35" s="20"/>
      <c r="E35" s="20"/>
      <c r="F35" s="21"/>
      <c r="G35" s="21"/>
      <c r="H35" s="21"/>
    </row>
    <row r="36" spans="1:8" ht="46.5" hidden="1" customHeight="1">
      <c r="A36" s="24"/>
      <c r="B36" s="23"/>
      <c r="C36" s="20"/>
      <c r="D36" s="22"/>
      <c r="E36" s="22"/>
      <c r="F36" s="21"/>
      <c r="G36" s="21"/>
      <c r="H36" s="21"/>
    </row>
    <row r="37" spans="1:8" ht="37.5" customHeight="1">
      <c r="A37" s="31" t="s">
        <v>43</v>
      </c>
      <c r="B37" s="23" t="s">
        <v>70</v>
      </c>
      <c r="C37" s="20"/>
      <c r="D37" s="20"/>
      <c r="E37" s="20"/>
      <c r="F37" s="21">
        <f>F38+F39</f>
        <v>180</v>
      </c>
      <c r="G37" s="21">
        <f>G38+G39</f>
        <v>150</v>
      </c>
      <c r="H37" s="21">
        <f>H38+H39</f>
        <v>102.761</v>
      </c>
    </row>
    <row r="38" spans="1:8" ht="43.5" customHeight="1">
      <c r="A38" s="24" t="s">
        <v>11</v>
      </c>
      <c r="B38" s="23" t="s">
        <v>70</v>
      </c>
      <c r="C38" s="32" t="s">
        <v>12</v>
      </c>
      <c r="D38" s="22" t="s">
        <v>13</v>
      </c>
      <c r="E38" s="22" t="s">
        <v>14</v>
      </c>
      <c r="F38" s="21">
        <v>180</v>
      </c>
      <c r="G38" s="21">
        <v>150</v>
      </c>
      <c r="H38" s="21">
        <v>102.761</v>
      </c>
    </row>
    <row r="39" spans="1:8" ht="43.5" hidden="1" customHeight="1">
      <c r="A39" s="3" t="s">
        <v>44</v>
      </c>
      <c r="B39" s="23" t="s">
        <v>60</v>
      </c>
      <c r="C39" s="5" t="s">
        <v>24</v>
      </c>
      <c r="D39" s="22" t="s">
        <v>13</v>
      </c>
      <c r="E39" s="22" t="s">
        <v>14</v>
      </c>
      <c r="F39" s="21">
        <v>0</v>
      </c>
      <c r="G39" s="30">
        <v>0</v>
      </c>
      <c r="H39" s="30">
        <v>0</v>
      </c>
    </row>
    <row r="40" spans="1:8" ht="27.75" hidden="1" customHeight="1">
      <c r="A40" s="24" t="s">
        <v>45</v>
      </c>
      <c r="B40" s="23" t="s">
        <v>71</v>
      </c>
      <c r="C40" s="22"/>
      <c r="D40" s="22"/>
      <c r="E40" s="22"/>
      <c r="F40" s="21">
        <f>F41</f>
        <v>0</v>
      </c>
      <c r="G40" s="30">
        <f>G41</f>
        <v>0</v>
      </c>
      <c r="H40" s="30">
        <f>H41</f>
        <v>0</v>
      </c>
    </row>
    <row r="41" spans="1:8" ht="39.75" hidden="1" customHeight="1">
      <c r="A41" s="24" t="s">
        <v>11</v>
      </c>
      <c r="B41" s="23" t="s">
        <v>71</v>
      </c>
      <c r="C41" s="32" t="s">
        <v>12</v>
      </c>
      <c r="D41" s="22" t="s">
        <v>13</v>
      </c>
      <c r="E41" s="22" t="s">
        <v>14</v>
      </c>
      <c r="F41" s="21">
        <v>0</v>
      </c>
      <c r="G41" s="21">
        <v>0</v>
      </c>
      <c r="H41" s="21">
        <v>0</v>
      </c>
    </row>
    <row r="42" spans="1:8" ht="24" hidden="1" customHeight="1">
      <c r="A42" s="31" t="s">
        <v>32</v>
      </c>
      <c r="B42" s="23" t="s">
        <v>72</v>
      </c>
      <c r="C42" s="22"/>
      <c r="D42" s="22"/>
      <c r="E42" s="22"/>
      <c r="F42" s="21">
        <f>F43</f>
        <v>0</v>
      </c>
      <c r="G42" s="30">
        <f>G43</f>
        <v>0</v>
      </c>
      <c r="H42" s="30">
        <f>H43</f>
        <v>0</v>
      </c>
    </row>
    <row r="43" spans="1:8" ht="52.5" hidden="1" customHeight="1">
      <c r="A43" s="24" t="s">
        <v>11</v>
      </c>
      <c r="B43" s="23" t="s">
        <v>72</v>
      </c>
      <c r="C43" s="32" t="s">
        <v>12</v>
      </c>
      <c r="D43" s="22" t="s">
        <v>13</v>
      </c>
      <c r="E43" s="22" t="s">
        <v>14</v>
      </c>
      <c r="F43" s="21">
        <v>0</v>
      </c>
      <c r="G43" s="21">
        <v>0</v>
      </c>
      <c r="H43" s="21">
        <v>0</v>
      </c>
    </row>
    <row r="44" spans="1:8" ht="21.75" hidden="1" customHeight="1">
      <c r="A44" s="24" t="s">
        <v>46</v>
      </c>
      <c r="B44" s="7" t="s">
        <v>73</v>
      </c>
      <c r="C44" s="32"/>
      <c r="D44" s="22"/>
      <c r="E44" s="22"/>
      <c r="F44" s="21">
        <f>F45</f>
        <v>0</v>
      </c>
      <c r="G44" s="21">
        <f>G45</f>
        <v>0</v>
      </c>
      <c r="H44" s="21">
        <f>H45</f>
        <v>0</v>
      </c>
    </row>
    <row r="45" spans="1:8" ht="38.25" hidden="1" customHeight="1">
      <c r="A45" s="24" t="s">
        <v>11</v>
      </c>
      <c r="B45" s="7" t="s">
        <v>73</v>
      </c>
      <c r="C45" s="5" t="s">
        <v>12</v>
      </c>
      <c r="D45" s="4" t="s">
        <v>13</v>
      </c>
      <c r="E45" s="4" t="s">
        <v>14</v>
      </c>
      <c r="F45" s="21">
        <v>0</v>
      </c>
      <c r="G45" s="30">
        <v>0</v>
      </c>
      <c r="H45" s="30">
        <v>0</v>
      </c>
    </row>
    <row r="46" spans="1:8" ht="26.25" hidden="1" customHeight="1">
      <c r="A46" s="31" t="s">
        <v>33</v>
      </c>
      <c r="B46" s="23" t="s">
        <v>74</v>
      </c>
      <c r="C46" s="22"/>
      <c r="D46" s="22"/>
      <c r="E46" s="22"/>
      <c r="F46" s="21">
        <f>F47</f>
        <v>0</v>
      </c>
      <c r="G46" s="21">
        <f>G47</f>
        <v>0</v>
      </c>
      <c r="H46" s="21">
        <f>H47</f>
        <v>0</v>
      </c>
    </row>
    <row r="47" spans="1:8" ht="41.25" hidden="1" customHeight="1">
      <c r="A47" s="24" t="s">
        <v>11</v>
      </c>
      <c r="B47" s="23" t="s">
        <v>74</v>
      </c>
      <c r="C47" s="32" t="s">
        <v>12</v>
      </c>
      <c r="D47" s="22" t="s">
        <v>13</v>
      </c>
      <c r="E47" s="22" t="s">
        <v>14</v>
      </c>
      <c r="F47" s="21">
        <v>0</v>
      </c>
      <c r="G47" s="21">
        <v>0</v>
      </c>
      <c r="H47" s="21">
        <v>0</v>
      </c>
    </row>
    <row r="48" spans="1:8" ht="41.25" customHeight="1">
      <c r="A48" s="10" t="s">
        <v>47</v>
      </c>
      <c r="B48" s="23" t="s">
        <v>75</v>
      </c>
      <c r="C48" s="32"/>
      <c r="D48" s="22"/>
      <c r="E48" s="22"/>
      <c r="F48" s="21">
        <f>F49+F53+F55+F59+F62+F57+F65</f>
        <v>1959.124</v>
      </c>
      <c r="G48" s="21">
        <f t="shared" ref="G48" si="3">G49+G53+G55+G59+G62+G57+G65</f>
        <v>1894.433</v>
      </c>
      <c r="H48" s="21">
        <f>H49+H53+H55+H59+H62+H57+H65</f>
        <v>1919.3</v>
      </c>
    </row>
    <row r="49" spans="1:8" ht="24" customHeight="1">
      <c r="A49" s="26" t="s">
        <v>48</v>
      </c>
      <c r="B49" s="23" t="s">
        <v>76</v>
      </c>
      <c r="C49" s="22"/>
      <c r="D49" s="22"/>
      <c r="E49" s="22"/>
      <c r="F49" s="21">
        <f>F50+F51+F52</f>
        <v>908.8</v>
      </c>
      <c r="G49" s="21">
        <f t="shared" ref="G49:H49" si="4">G50+G51+G52</f>
        <v>894.93299999999999</v>
      </c>
      <c r="H49" s="21">
        <f t="shared" si="4"/>
        <v>896.3</v>
      </c>
    </row>
    <row r="50" spans="1:8" ht="79.5" customHeight="1">
      <c r="A50" s="33" t="s">
        <v>34</v>
      </c>
      <c r="B50" s="23" t="s">
        <v>76</v>
      </c>
      <c r="C50" s="34" t="s">
        <v>29</v>
      </c>
      <c r="D50" s="22" t="s">
        <v>25</v>
      </c>
      <c r="E50" s="22" t="s">
        <v>18</v>
      </c>
      <c r="F50" s="21">
        <v>585.29999999999995</v>
      </c>
      <c r="G50" s="21">
        <v>585.29999999999995</v>
      </c>
      <c r="H50" s="21">
        <v>585.29999999999995</v>
      </c>
    </row>
    <row r="51" spans="1:8" ht="49.5" customHeight="1">
      <c r="A51" s="33" t="s">
        <v>11</v>
      </c>
      <c r="B51" s="23" t="s">
        <v>76</v>
      </c>
      <c r="C51" s="32" t="s">
        <v>12</v>
      </c>
      <c r="D51" s="22" t="s">
        <v>25</v>
      </c>
      <c r="E51" s="22" t="s">
        <v>18</v>
      </c>
      <c r="F51" s="21">
        <v>321.5</v>
      </c>
      <c r="G51" s="21">
        <v>308.63299999999998</v>
      </c>
      <c r="H51" s="21">
        <v>310</v>
      </c>
    </row>
    <row r="52" spans="1:8" ht="29.25" customHeight="1">
      <c r="A52" s="35" t="s">
        <v>23</v>
      </c>
      <c r="B52" s="23" t="s">
        <v>76</v>
      </c>
      <c r="C52" s="32" t="s">
        <v>24</v>
      </c>
      <c r="D52" s="22" t="s">
        <v>25</v>
      </c>
      <c r="E52" s="22" t="s">
        <v>18</v>
      </c>
      <c r="F52" s="21">
        <v>2</v>
      </c>
      <c r="G52" s="21">
        <v>1</v>
      </c>
      <c r="H52" s="21">
        <v>1</v>
      </c>
    </row>
    <row r="53" spans="1:8" ht="49.5" customHeight="1">
      <c r="A53" s="24" t="s">
        <v>49</v>
      </c>
      <c r="B53" s="23" t="s">
        <v>77</v>
      </c>
      <c r="C53" s="36"/>
      <c r="D53" s="22"/>
      <c r="E53" s="22"/>
      <c r="F53" s="21">
        <f>F54</f>
        <v>804.5</v>
      </c>
      <c r="G53" s="21">
        <f t="shared" ref="G53:H53" si="5">G54</f>
        <v>804.5</v>
      </c>
      <c r="H53" s="21">
        <f t="shared" si="5"/>
        <v>804.5</v>
      </c>
    </row>
    <row r="54" spans="1:8" ht="88.5" customHeight="1">
      <c r="A54" s="33" t="s">
        <v>34</v>
      </c>
      <c r="B54" s="23" t="s">
        <v>77</v>
      </c>
      <c r="C54" s="34" t="s">
        <v>29</v>
      </c>
      <c r="D54" s="22" t="s">
        <v>25</v>
      </c>
      <c r="E54" s="22" t="s">
        <v>18</v>
      </c>
      <c r="F54" s="21">
        <v>804.5</v>
      </c>
      <c r="G54" s="21">
        <v>804.5</v>
      </c>
      <c r="H54" s="21">
        <v>804.5</v>
      </c>
    </row>
    <row r="55" spans="1:8" ht="26.25" customHeight="1">
      <c r="A55" s="31" t="s">
        <v>50</v>
      </c>
      <c r="B55" s="23" t="s">
        <v>78</v>
      </c>
      <c r="C55" s="22"/>
      <c r="D55" s="22"/>
      <c r="E55" s="22"/>
      <c r="F55" s="21">
        <f t="shared" ref="F55:H55" si="6">F56</f>
        <v>5</v>
      </c>
      <c r="G55" s="30">
        <f t="shared" si="6"/>
        <v>5</v>
      </c>
      <c r="H55" s="30">
        <f t="shared" si="6"/>
        <v>5</v>
      </c>
    </row>
    <row r="56" spans="1:8" ht="24" customHeight="1">
      <c r="A56" s="35" t="s">
        <v>23</v>
      </c>
      <c r="B56" s="23" t="s">
        <v>78</v>
      </c>
      <c r="C56" s="32" t="s">
        <v>24</v>
      </c>
      <c r="D56" s="22" t="s">
        <v>25</v>
      </c>
      <c r="E56" s="22" t="s">
        <v>26</v>
      </c>
      <c r="F56" s="21">
        <v>5</v>
      </c>
      <c r="G56" s="21">
        <v>5</v>
      </c>
      <c r="H56" s="21">
        <v>5</v>
      </c>
    </row>
    <row r="57" spans="1:8" ht="36.75" customHeight="1">
      <c r="A57" s="37" t="s">
        <v>51</v>
      </c>
      <c r="B57" s="23" t="s">
        <v>79</v>
      </c>
      <c r="C57" s="32"/>
      <c r="D57" s="22"/>
      <c r="E57" s="22"/>
      <c r="F57" s="21">
        <f>F58</f>
        <v>50.624000000000002</v>
      </c>
      <c r="G57" s="21">
        <f>G58</f>
        <v>0</v>
      </c>
      <c r="H57" s="21">
        <f>H58</f>
        <v>0</v>
      </c>
    </row>
    <row r="58" spans="1:8" ht="50.25" customHeight="1">
      <c r="A58" s="24" t="s">
        <v>11</v>
      </c>
      <c r="B58" s="23" t="s">
        <v>79</v>
      </c>
      <c r="C58" s="32" t="s">
        <v>12</v>
      </c>
      <c r="D58" s="22" t="s">
        <v>18</v>
      </c>
      <c r="E58" s="22" t="s">
        <v>31</v>
      </c>
      <c r="F58" s="21">
        <v>50.624000000000002</v>
      </c>
      <c r="G58" s="21">
        <v>0</v>
      </c>
      <c r="H58" s="21">
        <v>0</v>
      </c>
    </row>
    <row r="59" spans="1:8" ht="30" customHeight="1">
      <c r="A59" s="31" t="s">
        <v>52</v>
      </c>
      <c r="B59" s="23" t="s">
        <v>80</v>
      </c>
      <c r="C59" s="32"/>
      <c r="D59" s="22"/>
      <c r="E59" s="22"/>
      <c r="F59" s="21">
        <f>F60+F61</f>
        <v>30.2</v>
      </c>
      <c r="G59" s="21">
        <f>G60+G61</f>
        <v>13.2</v>
      </c>
      <c r="H59" s="21">
        <f>H60+H61</f>
        <v>20.2</v>
      </c>
    </row>
    <row r="60" spans="1:8" ht="45" customHeight="1">
      <c r="A60" s="24" t="s">
        <v>11</v>
      </c>
      <c r="B60" s="23" t="s">
        <v>80</v>
      </c>
      <c r="C60" s="32" t="s">
        <v>12</v>
      </c>
      <c r="D60" s="22" t="s">
        <v>25</v>
      </c>
      <c r="E60" s="22" t="s">
        <v>30</v>
      </c>
      <c r="F60" s="21">
        <v>20</v>
      </c>
      <c r="G60" s="21">
        <v>3</v>
      </c>
      <c r="H60" s="21">
        <v>10</v>
      </c>
    </row>
    <row r="61" spans="1:8" ht="42" customHeight="1">
      <c r="A61" s="24" t="s">
        <v>23</v>
      </c>
      <c r="B61" s="23" t="s">
        <v>80</v>
      </c>
      <c r="C61" s="32" t="s">
        <v>24</v>
      </c>
      <c r="D61" s="22" t="s">
        <v>25</v>
      </c>
      <c r="E61" s="22" t="s">
        <v>30</v>
      </c>
      <c r="F61" s="21">
        <v>10.199999999999999</v>
      </c>
      <c r="G61" s="21">
        <v>10.199999999999999</v>
      </c>
      <c r="H61" s="21">
        <v>10.199999999999999</v>
      </c>
    </row>
    <row r="62" spans="1:8" ht="36.75" hidden="1" customHeight="1">
      <c r="A62" s="33" t="s">
        <v>61</v>
      </c>
      <c r="B62" s="7" t="s">
        <v>81</v>
      </c>
      <c r="C62" s="32"/>
      <c r="D62" s="22"/>
      <c r="E62" s="22"/>
      <c r="F62" s="21">
        <f>F63+F64</f>
        <v>0</v>
      </c>
      <c r="G62" s="21">
        <f>G63+G64</f>
        <v>0</v>
      </c>
      <c r="H62" s="21">
        <f>H63+H64</f>
        <v>0</v>
      </c>
    </row>
    <row r="63" spans="1:8" ht="45" hidden="1" customHeight="1">
      <c r="A63" s="24" t="s">
        <v>11</v>
      </c>
      <c r="B63" s="7" t="s">
        <v>81</v>
      </c>
      <c r="C63" s="32" t="s">
        <v>12</v>
      </c>
      <c r="D63" s="22" t="s">
        <v>25</v>
      </c>
      <c r="E63" s="22" t="s">
        <v>30</v>
      </c>
      <c r="F63" s="21">
        <v>0</v>
      </c>
      <c r="G63" s="21">
        <v>0</v>
      </c>
      <c r="H63" s="21">
        <v>0</v>
      </c>
    </row>
    <row r="64" spans="1:8" ht="40.5" hidden="1" customHeight="1">
      <c r="A64" s="24" t="s">
        <v>23</v>
      </c>
      <c r="B64" s="7" t="s">
        <v>81</v>
      </c>
      <c r="C64" s="5" t="s">
        <v>24</v>
      </c>
      <c r="D64" s="22" t="s">
        <v>25</v>
      </c>
      <c r="E64" s="22" t="s">
        <v>30</v>
      </c>
      <c r="F64" s="21">
        <v>0</v>
      </c>
      <c r="G64" s="21">
        <v>0</v>
      </c>
      <c r="H64" s="21">
        <v>0</v>
      </c>
    </row>
    <row r="65" spans="1:8" ht="69" customHeight="1">
      <c r="A65" s="24" t="s">
        <v>102</v>
      </c>
      <c r="B65" s="23" t="s">
        <v>101</v>
      </c>
      <c r="C65" s="5"/>
      <c r="D65" s="22"/>
      <c r="E65" s="22"/>
      <c r="F65" s="21">
        <f>F66</f>
        <v>160</v>
      </c>
      <c r="G65" s="21">
        <f t="shared" ref="G65:H65" si="7">G66</f>
        <v>176.8</v>
      </c>
      <c r="H65" s="21">
        <f t="shared" si="7"/>
        <v>193.3</v>
      </c>
    </row>
    <row r="66" spans="1:8" ht="76.5" customHeight="1">
      <c r="A66" s="24" t="s">
        <v>34</v>
      </c>
      <c r="B66" s="23" t="s">
        <v>101</v>
      </c>
      <c r="C66" s="5" t="s">
        <v>29</v>
      </c>
      <c r="D66" s="4" t="s">
        <v>16</v>
      </c>
      <c r="E66" s="4" t="s">
        <v>14</v>
      </c>
      <c r="F66" s="21">
        <v>160</v>
      </c>
      <c r="G66" s="21">
        <v>176.8</v>
      </c>
      <c r="H66" s="21">
        <v>193.3</v>
      </c>
    </row>
    <row r="67" spans="1:8" ht="46.5" customHeight="1">
      <c r="A67" s="10" t="s">
        <v>53</v>
      </c>
      <c r="B67" s="23" t="s">
        <v>82</v>
      </c>
      <c r="C67" s="32"/>
      <c r="D67" s="22"/>
      <c r="E67" s="22"/>
      <c r="F67" s="21">
        <f>F71+F73</f>
        <v>88.5</v>
      </c>
      <c r="G67" s="21">
        <f t="shared" ref="G67:H67" si="8">G71+G73</f>
        <v>22.23</v>
      </c>
      <c r="H67" s="21">
        <f t="shared" si="8"/>
        <v>10</v>
      </c>
    </row>
    <row r="68" spans="1:8" ht="45" hidden="1" customHeight="1">
      <c r="A68" s="24" t="s">
        <v>11</v>
      </c>
      <c r="B68" s="23" t="s">
        <v>83</v>
      </c>
      <c r="C68" s="32" t="s">
        <v>12</v>
      </c>
      <c r="D68" s="22" t="s">
        <v>13</v>
      </c>
      <c r="E68" s="22" t="s">
        <v>25</v>
      </c>
      <c r="F68" s="21">
        <v>0</v>
      </c>
      <c r="G68" s="21">
        <v>0</v>
      </c>
      <c r="H68" s="21">
        <v>0</v>
      </c>
    </row>
    <row r="69" spans="1:8" ht="27.75" hidden="1" customHeight="1">
      <c r="A69" s="24" t="s">
        <v>15</v>
      </c>
      <c r="B69" s="23" t="s">
        <v>54</v>
      </c>
      <c r="C69" s="32"/>
      <c r="D69" s="22"/>
      <c r="E69" s="22"/>
      <c r="F69" s="21">
        <f t="shared" ref="F69:H69" si="9">F70</f>
        <v>0</v>
      </c>
      <c r="G69" s="30">
        <f t="shared" si="9"/>
        <v>0</v>
      </c>
      <c r="H69" s="30">
        <f t="shared" si="9"/>
        <v>0</v>
      </c>
    </row>
    <row r="70" spans="1:8" ht="43.5" hidden="1" customHeight="1">
      <c r="A70" s="26" t="s">
        <v>11</v>
      </c>
      <c r="B70" s="23" t="s">
        <v>54</v>
      </c>
      <c r="C70" s="32" t="s">
        <v>12</v>
      </c>
      <c r="D70" s="22" t="s">
        <v>13</v>
      </c>
      <c r="E70" s="22" t="s">
        <v>16</v>
      </c>
      <c r="F70" s="21">
        <v>0</v>
      </c>
      <c r="G70" s="30">
        <v>0</v>
      </c>
      <c r="H70" s="30">
        <v>0</v>
      </c>
    </row>
    <row r="71" spans="1:8" ht="30.75" customHeight="1">
      <c r="A71" s="26" t="s">
        <v>15</v>
      </c>
      <c r="B71" s="23" t="s">
        <v>84</v>
      </c>
      <c r="C71" s="32"/>
      <c r="D71" s="22"/>
      <c r="E71" s="22"/>
      <c r="F71" s="21">
        <f>F72</f>
        <v>88.5</v>
      </c>
      <c r="G71" s="21">
        <f>G72</f>
        <v>22.23</v>
      </c>
      <c r="H71" s="21">
        <f>H72</f>
        <v>10</v>
      </c>
    </row>
    <row r="72" spans="1:8" ht="42" customHeight="1">
      <c r="A72" s="26" t="s">
        <v>11</v>
      </c>
      <c r="B72" s="23" t="s">
        <v>84</v>
      </c>
      <c r="C72" s="32" t="s">
        <v>12</v>
      </c>
      <c r="D72" s="22" t="s">
        <v>13</v>
      </c>
      <c r="E72" s="4" t="s">
        <v>16</v>
      </c>
      <c r="F72" s="21">
        <v>88.5</v>
      </c>
      <c r="G72" s="21">
        <v>22.23</v>
      </c>
      <c r="H72" s="21">
        <v>10</v>
      </c>
    </row>
    <row r="73" spans="1:8" ht="28.5" hidden="1" customHeight="1">
      <c r="A73" s="38" t="s">
        <v>55</v>
      </c>
      <c r="B73" s="23" t="s">
        <v>85</v>
      </c>
      <c r="C73" s="32"/>
      <c r="D73" s="22"/>
      <c r="E73" s="4"/>
      <c r="F73" s="21">
        <f>F74</f>
        <v>0</v>
      </c>
      <c r="G73" s="21">
        <f t="shared" ref="G73:H73" si="10">G74</f>
        <v>0</v>
      </c>
      <c r="H73" s="21">
        <f t="shared" si="10"/>
        <v>0</v>
      </c>
    </row>
    <row r="74" spans="1:8" ht="37.5" hidden="1" customHeight="1">
      <c r="A74" s="26" t="s">
        <v>11</v>
      </c>
      <c r="B74" s="23" t="s">
        <v>85</v>
      </c>
      <c r="C74" s="32" t="s">
        <v>12</v>
      </c>
      <c r="D74" s="22" t="s">
        <v>13</v>
      </c>
      <c r="E74" s="4" t="s">
        <v>25</v>
      </c>
      <c r="F74" s="21">
        <v>0</v>
      </c>
      <c r="G74" s="21">
        <v>0</v>
      </c>
      <c r="H74" s="21">
        <v>0</v>
      </c>
    </row>
    <row r="75" spans="1:8" ht="43.5" hidden="1" customHeight="1">
      <c r="A75" s="10" t="s">
        <v>56</v>
      </c>
      <c r="B75" s="23" t="s">
        <v>86</v>
      </c>
      <c r="C75" s="32"/>
      <c r="D75" s="22"/>
      <c r="E75" s="22"/>
      <c r="F75" s="21">
        <f>F76</f>
        <v>0</v>
      </c>
      <c r="G75" s="21">
        <f>G76</f>
        <v>0</v>
      </c>
      <c r="H75" s="21">
        <f>H76</f>
        <v>0</v>
      </c>
    </row>
    <row r="76" spans="1:8" ht="41.25" hidden="1" customHeight="1">
      <c r="A76" s="26" t="s">
        <v>57</v>
      </c>
      <c r="B76" s="23" t="s">
        <v>87</v>
      </c>
      <c r="C76" s="32"/>
      <c r="D76" s="22"/>
      <c r="E76" s="22"/>
      <c r="F76" s="21">
        <v>0</v>
      </c>
      <c r="G76" s="21">
        <v>0</v>
      </c>
      <c r="H76" s="21">
        <v>0</v>
      </c>
    </row>
    <row r="77" spans="1:8" ht="48.75" hidden="1" customHeight="1">
      <c r="A77" s="39" t="s">
        <v>58</v>
      </c>
      <c r="B77" s="23" t="s">
        <v>88</v>
      </c>
      <c r="C77" s="32"/>
      <c r="D77" s="22"/>
      <c r="E77" s="22"/>
      <c r="F77" s="21">
        <f>F78</f>
        <v>0</v>
      </c>
      <c r="G77" s="21">
        <f>G78</f>
        <v>0</v>
      </c>
      <c r="H77" s="21">
        <f>H78</f>
        <v>0</v>
      </c>
    </row>
    <row r="78" spans="1:8" ht="25.5" hidden="1" customHeight="1">
      <c r="A78" s="33" t="s">
        <v>35</v>
      </c>
      <c r="B78" s="23" t="s">
        <v>89</v>
      </c>
      <c r="C78" s="34" t="s">
        <v>36</v>
      </c>
      <c r="D78" s="22" t="s">
        <v>28</v>
      </c>
      <c r="E78" s="22" t="s">
        <v>25</v>
      </c>
      <c r="F78" s="21">
        <v>0</v>
      </c>
      <c r="G78" s="21">
        <v>0</v>
      </c>
      <c r="H78" s="21">
        <v>0</v>
      </c>
    </row>
    <row r="79" spans="1:8" ht="23.25" customHeight="1">
      <c r="A79" s="40" t="s">
        <v>37</v>
      </c>
      <c r="B79" s="23" t="s">
        <v>59</v>
      </c>
      <c r="C79" s="32"/>
      <c r="D79" s="22"/>
      <c r="E79" s="22"/>
      <c r="F79" s="21">
        <f t="shared" ref="F79:H79" si="11">F80</f>
        <v>0</v>
      </c>
      <c r="G79" s="30">
        <f t="shared" si="11"/>
        <v>52</v>
      </c>
      <c r="H79" s="30">
        <f t="shared" si="11"/>
        <v>103</v>
      </c>
    </row>
    <row r="80" spans="1:8" ht="22.5" customHeight="1">
      <c r="A80" s="41" t="s">
        <v>23</v>
      </c>
      <c r="B80" s="23" t="s">
        <v>59</v>
      </c>
      <c r="C80" s="34" t="s">
        <v>24</v>
      </c>
      <c r="D80" s="22" t="s">
        <v>25</v>
      </c>
      <c r="E80" s="22" t="s">
        <v>30</v>
      </c>
      <c r="F80" s="21">
        <v>0</v>
      </c>
      <c r="G80" s="30">
        <v>52</v>
      </c>
      <c r="H80" s="30">
        <v>103</v>
      </c>
    </row>
    <row r="81" spans="1:8" ht="30.75" customHeight="1">
      <c r="A81" s="41" t="s">
        <v>97</v>
      </c>
      <c r="B81" s="42"/>
      <c r="C81" s="42"/>
      <c r="D81" s="42"/>
      <c r="E81" s="42"/>
      <c r="F81" s="46">
        <f>F78+F75+F67+F48+F34+F19</f>
        <v>3643.2499999999995</v>
      </c>
      <c r="G81" s="46">
        <f>G18</f>
        <v>2590.5499999999997</v>
      </c>
      <c r="H81" s="46">
        <f>H18</f>
        <v>2617.1759999999999</v>
      </c>
    </row>
    <row r="82" spans="1:8" ht="18.75" outlineLevel="5">
      <c r="A82" s="13"/>
      <c r="B82" s="7"/>
      <c r="C82" s="7"/>
      <c r="D82" s="7"/>
      <c r="E82" s="7"/>
      <c r="F82" s="9"/>
    </row>
    <row r="83" spans="1:8" ht="30" customHeight="1" outlineLevel="5">
      <c r="A83" s="14"/>
      <c r="B83" s="7"/>
      <c r="C83" s="7"/>
      <c r="D83" s="7"/>
      <c r="E83" s="7"/>
      <c r="F83" s="9"/>
    </row>
    <row r="84" spans="1:8" ht="41.25" customHeight="1" outlineLevel="5">
      <c r="A84" s="15"/>
      <c r="B84" s="7"/>
      <c r="C84" s="7"/>
      <c r="D84" s="7"/>
      <c r="E84" s="7"/>
      <c r="F84" s="9"/>
    </row>
    <row r="85" spans="1:8" ht="18.75" outlineLevel="5">
      <c r="A85" s="16"/>
      <c r="B85" s="7"/>
      <c r="C85" s="7"/>
      <c r="D85" s="7"/>
      <c r="E85" s="7"/>
      <c r="F85" s="9"/>
    </row>
    <row r="86" spans="1:8" ht="42.75" customHeight="1" outlineLevel="5">
      <c r="A86" s="15"/>
      <c r="B86" s="7"/>
      <c r="C86" s="7"/>
      <c r="D86" s="7"/>
      <c r="E86" s="7"/>
      <c r="F86" s="9"/>
    </row>
    <row r="87" spans="1:8" ht="18.75" outlineLevel="5">
      <c r="A87" s="16"/>
      <c r="B87" s="7"/>
      <c r="C87" s="7"/>
      <c r="D87" s="7"/>
      <c r="E87" s="7"/>
      <c r="F87" s="9"/>
    </row>
    <row r="88" spans="1:8" ht="18.75" outlineLevel="5">
      <c r="A88" s="15"/>
      <c r="B88" s="7"/>
      <c r="C88" s="7"/>
      <c r="D88" s="7"/>
      <c r="E88" s="7"/>
      <c r="F88" s="9"/>
    </row>
    <row r="89" spans="1:8" ht="28.5" customHeight="1" outlineLevel="5">
      <c r="A89" s="16"/>
      <c r="B89" s="7"/>
      <c r="C89" s="7"/>
      <c r="D89" s="7"/>
      <c r="E89" s="7"/>
      <c r="F89" s="9"/>
    </row>
    <row r="90" spans="1:8" ht="42.75" customHeight="1" outlineLevel="5">
      <c r="A90" s="15"/>
      <c r="B90" s="7"/>
      <c r="C90" s="7"/>
      <c r="D90" s="7"/>
      <c r="E90" s="7"/>
      <c r="F90" s="9"/>
    </row>
    <row r="91" spans="1:8" ht="27.75" customHeight="1" outlineLevel="5">
      <c r="A91" s="16"/>
      <c r="B91" s="7"/>
      <c r="C91" s="7"/>
      <c r="D91" s="7"/>
      <c r="E91" s="7"/>
      <c r="F91" s="9"/>
    </row>
    <row r="92" spans="1:8" ht="41.25" customHeight="1" outlineLevel="5">
      <c r="A92" s="15"/>
      <c r="B92" s="7"/>
      <c r="C92" s="7"/>
      <c r="D92" s="7"/>
      <c r="E92" s="7"/>
      <c r="F92" s="9"/>
    </row>
    <row r="93" spans="1:8" ht="18.75" outlineLevel="5">
      <c r="A93" s="17"/>
      <c r="B93" s="12"/>
      <c r="C93" s="7"/>
      <c r="D93" s="7"/>
      <c r="E93" s="7"/>
      <c r="F93" s="9"/>
    </row>
    <row r="94" spans="1:8" ht="60.75" customHeight="1" outlineLevel="5">
      <c r="A94" s="6"/>
      <c r="B94" s="12"/>
      <c r="C94" s="7"/>
      <c r="D94" s="7"/>
      <c r="E94" s="7"/>
      <c r="F94" s="9"/>
    </row>
    <row r="95" spans="1:8" ht="42.75" customHeight="1" outlineLevel="5">
      <c r="A95" s="15"/>
      <c r="B95" s="12"/>
      <c r="C95" s="7"/>
      <c r="D95" s="7"/>
      <c r="E95" s="7"/>
      <c r="F95" s="9"/>
    </row>
    <row r="96" spans="1:8" ht="58.5" customHeight="1" outlineLevel="5">
      <c r="A96" s="6"/>
      <c r="B96" s="12"/>
      <c r="C96" s="7"/>
      <c r="D96" s="7"/>
      <c r="E96" s="7"/>
      <c r="F96" s="9"/>
    </row>
    <row r="97" spans="1:6" ht="42.75" customHeight="1" outlineLevel="5">
      <c r="A97" s="15"/>
      <c r="B97" s="12"/>
      <c r="C97" s="7"/>
      <c r="D97" s="7"/>
      <c r="E97" s="7"/>
      <c r="F97" s="9"/>
    </row>
    <row r="98" spans="1:6" ht="58.5" customHeight="1" outlineLevel="5">
      <c r="A98" s="6"/>
      <c r="B98" s="12"/>
      <c r="C98" s="7"/>
      <c r="D98" s="7"/>
      <c r="E98" s="7"/>
      <c r="F98" s="9"/>
    </row>
    <row r="99" spans="1:6" ht="42.75" customHeight="1" outlineLevel="5">
      <c r="A99" s="15"/>
      <c r="B99" s="12"/>
      <c r="C99" s="7"/>
      <c r="D99" s="7"/>
      <c r="E99" s="7"/>
      <c r="F99" s="9"/>
    </row>
    <row r="100" spans="1:6" ht="78.75" customHeight="1" outlineLevel="5">
      <c r="A100" s="6"/>
      <c r="B100" s="12"/>
      <c r="C100" s="7"/>
      <c r="D100" s="7"/>
      <c r="E100" s="7"/>
      <c r="F100" s="9"/>
    </row>
    <row r="101" spans="1:6" ht="42.75" customHeight="1" outlineLevel="5">
      <c r="A101" s="15"/>
      <c r="B101" s="12"/>
      <c r="C101" s="7"/>
      <c r="D101" s="7"/>
      <c r="E101" s="7"/>
      <c r="F101" s="9"/>
    </row>
    <row r="102" spans="1:6" ht="18.75" outlineLevel="5">
      <c r="A102" s="6"/>
      <c r="B102" s="12"/>
      <c r="C102" s="7"/>
      <c r="D102" s="7"/>
      <c r="E102" s="7"/>
      <c r="F102" s="9"/>
    </row>
    <row r="103" spans="1:6" ht="42.75" customHeight="1" outlineLevel="5">
      <c r="A103" s="15"/>
      <c r="B103" s="12"/>
      <c r="C103" s="7"/>
      <c r="D103" s="7"/>
      <c r="E103" s="7"/>
      <c r="F103" s="9"/>
    </row>
    <row r="104" spans="1:6" ht="18.75" outlineLevel="5">
      <c r="A104" s="6"/>
      <c r="B104" s="12"/>
      <c r="C104" s="7"/>
      <c r="D104" s="7"/>
      <c r="E104" s="7"/>
      <c r="F104" s="9"/>
    </row>
    <row r="105" spans="1:6" ht="42.75" customHeight="1" outlineLevel="5">
      <c r="A105" s="15"/>
      <c r="B105" s="12"/>
      <c r="C105" s="7"/>
      <c r="D105" s="7"/>
      <c r="E105" s="7"/>
      <c r="F105" s="9"/>
    </row>
    <row r="106" spans="1:6" ht="57.75" customHeight="1" outlineLevel="5">
      <c r="A106" s="6"/>
      <c r="B106" s="12"/>
      <c r="C106" s="7"/>
      <c r="D106" s="7"/>
      <c r="E106" s="7"/>
      <c r="F106" s="9"/>
    </row>
    <row r="107" spans="1:6" ht="18.75" outlineLevel="5">
      <c r="A107" s="15"/>
      <c r="B107" s="12"/>
      <c r="C107" s="7"/>
      <c r="D107" s="7"/>
      <c r="E107" s="7"/>
      <c r="F107" s="9"/>
    </row>
    <row r="108" spans="1:6" ht="60" customHeight="1" outlineLevel="5">
      <c r="A108" s="6"/>
      <c r="B108" s="12"/>
      <c r="C108" s="7"/>
      <c r="D108" s="7"/>
      <c r="E108" s="7"/>
      <c r="F108" s="9"/>
    </row>
    <row r="109" spans="1:6" ht="18.75" outlineLevel="5">
      <c r="A109" s="15"/>
      <c r="B109" s="12"/>
      <c r="C109" s="7"/>
      <c r="D109" s="7"/>
      <c r="E109" s="7"/>
      <c r="F109" s="9"/>
    </row>
    <row r="110" spans="1:6" ht="42.75" customHeight="1" outlineLevel="5">
      <c r="A110" s="14"/>
      <c r="B110" s="8"/>
      <c r="C110" s="8"/>
      <c r="D110" s="7"/>
      <c r="E110" s="7"/>
      <c r="F110" s="9"/>
    </row>
    <row r="111" spans="1:6" ht="81" customHeight="1" outlineLevel="5">
      <c r="A111" s="11"/>
      <c r="B111" s="8"/>
      <c r="C111" s="8"/>
      <c r="D111" s="7"/>
      <c r="E111" s="7"/>
      <c r="F111" s="9"/>
    </row>
    <row r="112" spans="1:6" ht="40.5" customHeight="1" outlineLevel="5">
      <c r="A112" s="15"/>
      <c r="B112" s="8"/>
      <c r="C112" s="8"/>
      <c r="D112" s="7"/>
      <c r="E112" s="7"/>
      <c r="F112" s="9"/>
    </row>
    <row r="113" spans="1:6" ht="18.75" outlineLevel="5">
      <c r="A113" s="11"/>
      <c r="B113" s="8"/>
      <c r="C113" s="8"/>
      <c r="D113" s="7"/>
      <c r="E113" s="7"/>
      <c r="F113" s="9"/>
    </row>
    <row r="114" spans="1:6" ht="18.75" outlineLevel="5">
      <c r="A114" s="11"/>
      <c r="B114" s="8"/>
      <c r="C114" s="8"/>
      <c r="D114" s="7"/>
      <c r="E114" s="7"/>
      <c r="F114" s="9"/>
    </row>
    <row r="115" spans="1:6" ht="63" customHeight="1" outlineLevel="5">
      <c r="A115" s="11"/>
      <c r="B115" s="8"/>
      <c r="C115" s="8"/>
      <c r="D115" s="7"/>
      <c r="E115" s="7"/>
      <c r="F115" s="9"/>
    </row>
    <row r="116" spans="1:6" ht="18.75" outlineLevel="5">
      <c r="A116" s="6"/>
      <c r="B116" s="8"/>
      <c r="C116" s="8"/>
      <c r="D116" s="7"/>
      <c r="E116" s="7"/>
      <c r="F116" s="9"/>
    </row>
    <row r="117" spans="1:6" ht="41.25" customHeight="1" outlineLevel="5">
      <c r="A117" s="11"/>
      <c r="B117" s="8"/>
      <c r="C117" s="8"/>
      <c r="D117" s="7"/>
      <c r="E117" s="7"/>
      <c r="F117" s="9"/>
    </row>
    <row r="118" spans="1:6" ht="47.25" customHeight="1" outlineLevel="5">
      <c r="A118" s="6"/>
      <c r="B118" s="8"/>
      <c r="C118" s="8"/>
      <c r="D118" s="7"/>
      <c r="E118" s="7"/>
      <c r="F118" s="9"/>
    </row>
    <row r="119" spans="1:6" ht="39.75" customHeight="1" outlineLevel="5">
      <c r="A119" s="15"/>
      <c r="B119" s="8"/>
      <c r="C119" s="8"/>
      <c r="D119" s="7"/>
      <c r="E119" s="7"/>
      <c r="F119" s="9"/>
    </row>
    <row r="120" spans="1:6" ht="18.75" outlineLevel="5">
      <c r="A120" s="15"/>
      <c r="B120" s="12"/>
      <c r="C120" s="8"/>
      <c r="D120" s="7"/>
      <c r="E120" s="7"/>
      <c r="F120" s="9"/>
    </row>
    <row r="121" spans="1:6" ht="18.75" outlineLevel="5">
      <c r="A121" s="15"/>
      <c r="B121" s="12"/>
      <c r="C121" s="8"/>
      <c r="D121" s="7"/>
      <c r="E121" s="7"/>
      <c r="F121" s="9"/>
    </row>
    <row r="122" spans="1:6" ht="24" customHeight="1">
      <c r="A122" s="50"/>
      <c r="B122" s="50"/>
      <c r="C122" s="50"/>
      <c r="D122" s="18"/>
      <c r="E122" s="18"/>
      <c r="F122" s="9"/>
    </row>
    <row r="123" spans="1:6" ht="12.75" customHeight="1"/>
  </sheetData>
  <mergeCells count="22">
    <mergeCell ref="A122:C122"/>
    <mergeCell ref="B15:B16"/>
    <mergeCell ref="C15:C16"/>
    <mergeCell ref="A15:A16"/>
    <mergeCell ref="A1:H1"/>
    <mergeCell ref="A2:H2"/>
    <mergeCell ref="A3:H3"/>
    <mergeCell ref="B4:H4"/>
    <mergeCell ref="A5:H5"/>
    <mergeCell ref="A6:H6"/>
    <mergeCell ref="A7:H7"/>
    <mergeCell ref="H15:H16"/>
    <mergeCell ref="G15:G16"/>
    <mergeCell ref="F15:F16"/>
    <mergeCell ref="E15:E16"/>
    <mergeCell ref="D15:D16"/>
    <mergeCell ref="A9:H9"/>
    <mergeCell ref="A14:H14"/>
    <mergeCell ref="A13:H13"/>
    <mergeCell ref="A12:H12"/>
    <mergeCell ref="A11:H11"/>
    <mergeCell ref="A10:H10"/>
  </mergeCells>
  <pageMargins left="0.59055118110236227" right="0.59055118110236227" top="0.59055118110236227" bottom="0.39370078740157483" header="0.51181102362204722" footer="0.51181102362204722"/>
  <pageSetup paperSize="9" scale="55" fitToHeight="2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без учета счетов бюджета</vt:lpstr>
      <vt:lpstr>'без учета счетов бюджета'!Заголовки_для_печати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lastPrinted>2023-11-17T08:39:18Z</cp:lastPrinted>
  <dcterms:modified xsi:type="dcterms:W3CDTF">2023-12-19T10:44:12Z</dcterms:modified>
</cp:coreProperties>
</file>